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10" windowWidth="14960" windowHeight="7100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  <c r="D33" i="3"/>
  <c r="N13" i="5"/>
  <c r="AH13" i="5"/>
  <c r="C11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<sst xmlns="http://schemas.openxmlformats.org/spreadsheetml/2006/main" count="576" uniqueCount="146">
  <si>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</si>
  <si>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</si>
  <si>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</si>
  <si>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</si>
  <si>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</si>
  <si>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</si>
  <si>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</si>
  <si>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</si>
  <si>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</si>
  <si>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</si>
  <si>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</si>
  <si>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</si>
  <si>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</si>
  <si>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</si>
  <si>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</si>
  <si>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</si>
  <si>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</si>
  <si>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</si>
  <si>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</si>
  <si>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</si>
  <si>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</si>
  <si>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</si>
  <si>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</si>
  <si>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</si>
  <si>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</si>
  <si>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</si>
  <si>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</si>
  <si>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</si>
  <si>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</si>
  <si>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</si>
  <si>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</si>
  <si>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</si>
  <si>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</si>
  <si>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</si>
  <si>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</si>
  <si>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</si>
  <si>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</si>
  <si>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</si>
  <si>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</si>
  <si>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</si>
  <si>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</si>
  <si>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</si>
  <si>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</si>
  <si>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</si>
  <si>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</si>
  <si>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</si>
  <si>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</si>
  <si>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</si>
  <si>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</si>
  <si>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</si>
  <si>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</si>
  <si>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</si>
  <si>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</si>
  <si>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</si>
  <si>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</si>
  <si>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</si>
  <si>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</si>
  <si>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</si>
  <si>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</si>
  <si>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</si>
  <si>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</si>
  <si>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</si>
  <si>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</si>
  <si>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</si>
  <si>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</si>
  <si>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</si>
  <si>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</si>
  <si>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</si>
  <si>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</si>
  <si>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</si>
  <si>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</si>
  <si>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</si>
  <si>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</si>
  <si>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</si>
  <si>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</si>
  <si>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</si>
  <si>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</si>
  <si>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</si>
  <si>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</si>
  <si>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</si>
  <si>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</si>
  <si>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</si>
  <si>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</si>
  <si>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</si>
  <si>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</si>
  <si>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</si>
  <si>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</si>
  <si>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</si>
  <si>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</si>
  <si>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</si>
  <si>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</si>
  <si>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</si>
  <si>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</si>
  <si>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</si>
  <si>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</si>
  <si>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</si>
  <si>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</si>
  <si>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</si>
  <si>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</si>
  <si>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</si>
  <si>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</si>
  <si>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</si>
  <si>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</si>
  <si>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</si>
  <si>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</si>
  <si>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</si>
  <si>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</si>
  <si>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</si>
  <si>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</si>
  <si>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</si>
  <si>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</si>
  <si>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</si>
  <si>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</si>
  <si>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</si>
  <si>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</si>
  <si>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</si>
  <si>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</si>
  <si>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</si>
  <si>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</si>
  <si>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</si>
  <si>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</si>
  <si>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</si>
  <si>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</si>
  <si>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</si>
  <si>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</si>
  <si>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</si>
  <si>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</si>
  <si>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</si>
  <si>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</si>
  <si>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</si>
  <si>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</si>
  <si>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</si>
  <si>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</si>
  <si>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</si>
  <si>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</si>
  <si>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</si>
  <si>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</si>
  <si>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</si>
  <si>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</si>
  <si>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</si>
  <si>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</si>
  <si>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</si>
  <si>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</si>
  <si>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○会計年度　　自 　令和　　年　　月　　日～至 　　　　年　　月　　日</t>
    <rPh sb="10" eb="12">
      <t>レイワ</t>
    </rPh>
    <phoneticPr fontId="2"/>
  </si>
  <si>
    <t>　　　　　令和６年度 収支予算書</t>
    <rPh sb="5" eb="7">
      <t>レイワ</t>
    </rPh>
    <rPh sb="11" eb="13">
      <t>シュウシ</t>
    </rPh>
    <rPh sb="15" eb="16">
      <t>ショ</t>
    </rPh>
    <phoneticPr fontId="2"/>
  </si>
  <si>
    <t>　　　　　●年度 収支予算書</t>
    <rPh sb="9" eb="11">
      <t>シュウシ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</si>
</sst>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38" fontId="9" fillId="3" borderId="7" xfId="1" applyFont="1" applyFill="1" applyBorder="1" applyAlignment="1">
      <alignment vertical="center" shrinkToFit="1"/>
    </xf>
    <xf numFmtId="176" fontId="1" fillId="0" borderId="55" xfId="1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176" fontId="1" fillId="0" borderId="15" xfId="1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53" xfId="0" applyFont="1" applyFill="1" applyBorder="1" applyAlignment="1">
      <alignment vertical="center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8" fontId="9" fillId="0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" x14ac:dyDescent="0.2"/>
  <cols>
    <col min="1" max="1" width="3.6328125" customWidth="1"/>
    <col min="2" max="2" width="22.7265625" customWidth="1"/>
    <col min="3" max="3" width="12.90625" style="63" customWidth="1"/>
    <col min="4" max="5" width="2.36328125" customWidth="1"/>
    <col min="6" max="7" width="2.90625" customWidth="1"/>
    <col min="8" max="8" width="2" customWidth="1"/>
    <col min="9" max="9" width="2.08984375" customWidth="1"/>
    <col min="10" max="11" width="2.90625" customWidth="1"/>
    <col min="12" max="33" width="2.36328125" customWidth="1"/>
    <col min="35" max="35" width="9.90625" bestFit="1" customWidth="1"/>
  </cols>
  <sheetData>
    <row r="1" spans="1:35" ht="24" customHeight="1" thickTop="1" thickBot="1" x14ac:dyDescent="0.25">
      <c r="A1" s="1"/>
      <c r="B1" s="2"/>
      <c r="C1" s="3"/>
      <c r="D1" s="4"/>
      <c r="Q1" s="308" t="s">
        <v>0</v>
      </c>
      <c r="R1" s="309"/>
      <c r="S1" s="309"/>
      <c r="T1" s="309"/>
      <c r="U1" s="309"/>
      <c r="V1" s="309"/>
      <c r="W1" s="309"/>
      <c r="X1" s="309" t="s">
        <v>1</v>
      </c>
      <c r="Y1" s="309"/>
      <c r="Z1" s="309"/>
      <c r="AA1" s="309"/>
      <c r="AB1" s="309"/>
      <c r="AC1" s="309"/>
      <c r="AD1" s="310"/>
    </row>
    <row r="2" spans="1:35" ht="30" customHeight="1" thickBot="1" x14ac:dyDescent="0.25">
      <c r="A2" s="1"/>
      <c r="B2" s="2"/>
      <c r="C2" s="3"/>
      <c r="D2" s="4"/>
      <c r="Q2" s="311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3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82" t="s">
        <v>144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5" ht="22.5" customHeight="1" x14ac:dyDescent="0.2">
      <c r="A5" s="291" t="s">
        <v>67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5" ht="22.5" customHeight="1" x14ac:dyDescent="0.2">
      <c r="A6" s="285" t="s">
        <v>143</v>
      </c>
      <c r="B6" s="286"/>
      <c r="C6" s="286"/>
      <c r="D6" s="286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</row>
    <row r="7" spans="1:35" ht="22.5" customHeight="1" thickBot="1" x14ac:dyDescent="0.25">
      <c r="A7" s="288" t="s">
        <v>2</v>
      </c>
      <c r="B7" s="289"/>
      <c r="C7" s="289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:35" s="7" customFormat="1" ht="25.5" customHeight="1" thickBot="1" x14ac:dyDescent="0.25">
      <c r="A8" s="302" t="s">
        <v>3</v>
      </c>
      <c r="B8" s="303"/>
      <c r="C8" s="6" t="s">
        <v>4</v>
      </c>
      <c r="D8" s="292" t="s">
        <v>5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2" customFormat="1" ht="19.5" customHeight="1" x14ac:dyDescent="0.2">
      <c r="A9" s="266">
        <v>1</v>
      </c>
      <c r="B9" s="295" t="s">
        <v>6</v>
      </c>
      <c r="C9" s="273">
        <f>D9*I9*O9</f>
        <v>0</v>
      </c>
      <c r="D9" s="276"/>
      <c r="E9" s="277"/>
      <c r="F9" s="277"/>
      <c r="G9" s="8" t="s">
        <v>7</v>
      </c>
      <c r="H9" s="8" t="s">
        <v>51</v>
      </c>
      <c r="I9" s="275"/>
      <c r="J9" s="275"/>
      <c r="K9" s="275"/>
      <c r="L9" s="264" t="s">
        <v>8</v>
      </c>
      <c r="M9" s="265"/>
      <c r="N9" s="8" t="s">
        <v>52</v>
      </c>
      <c r="O9" s="265">
        <v>12</v>
      </c>
      <c r="P9" s="265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2">
      <c r="A10" s="208"/>
      <c r="B10" s="211"/>
      <c r="C10" s="274"/>
      <c r="D10" s="278" t="s">
        <v>133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80"/>
    </row>
    <row r="11" spans="1:35" s="12" customFormat="1" ht="16.5" customHeight="1" x14ac:dyDescent="0.2">
      <c r="A11" s="246" t="s">
        <v>9</v>
      </c>
      <c r="B11" s="270" t="s">
        <v>10</v>
      </c>
      <c r="C11" s="273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2">
      <c r="A12" s="247"/>
      <c r="B12" s="271"/>
      <c r="C12" s="274"/>
      <c r="D12" s="18" t="s">
        <v>53</v>
      </c>
      <c r="E12" s="263">
        <v>700</v>
      </c>
      <c r="F12" s="263"/>
      <c r="G12" s="19" t="s">
        <v>7</v>
      </c>
      <c r="H12" s="19" t="s">
        <v>51</v>
      </c>
      <c r="I12" s="296" t="s">
        <v>11</v>
      </c>
      <c r="J12" s="296"/>
      <c r="K12" s="296"/>
      <c r="L12" s="296"/>
      <c r="M12" s="296"/>
      <c r="N12" s="297"/>
      <c r="O12" s="297"/>
      <c r="P12" s="297"/>
      <c r="Q12" s="300" t="s">
        <v>8</v>
      </c>
      <c r="R12" s="300"/>
      <c r="S12" s="300" t="s">
        <v>54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1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2">
      <c r="A13" s="248"/>
      <c r="B13" s="272"/>
      <c r="C13" s="272"/>
      <c r="D13" s="22" t="s">
        <v>55</v>
      </c>
      <c r="E13" s="279" t="s">
        <v>14</v>
      </c>
      <c r="F13" s="279"/>
      <c r="G13" s="279"/>
      <c r="H13" s="279"/>
      <c r="I13" s="279"/>
      <c r="J13" s="279"/>
      <c r="K13" s="279"/>
      <c r="L13" s="279"/>
      <c r="M13" s="279"/>
      <c r="N13" s="298">
        <f>'支出の部（入力用）'!D33</f>
        <v>0</v>
      </c>
      <c r="O13" s="298"/>
      <c r="P13" s="298"/>
      <c r="Q13" s="299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2">
      <c r="A14" s="248"/>
      <c r="B14" s="173" t="s">
        <v>135</v>
      </c>
      <c r="C14" s="25">
        <f>G14*K14</f>
        <v>0</v>
      </c>
      <c r="D14" s="267" t="s">
        <v>136</v>
      </c>
      <c r="E14" s="268"/>
      <c r="F14" s="268"/>
      <c r="G14" s="269"/>
      <c r="H14" s="269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2">
      <c r="A15" s="248"/>
      <c r="B15" s="31" t="s">
        <v>17</v>
      </c>
      <c r="C15" s="32">
        <f>D15*I15</f>
        <v>0</v>
      </c>
      <c r="D15" s="267">
        <v>160</v>
      </c>
      <c r="E15" s="316"/>
      <c r="F15" s="316"/>
      <c r="G15" s="118" t="s">
        <v>7</v>
      </c>
      <c r="H15" s="121" t="s">
        <v>51</v>
      </c>
      <c r="I15" s="224"/>
      <c r="J15" s="224"/>
      <c r="K15" s="224"/>
      <c r="L15" s="317" t="s">
        <v>8</v>
      </c>
      <c r="M15" s="317"/>
      <c r="N15" s="120"/>
      <c r="O15" s="118"/>
      <c r="P15" s="118"/>
      <c r="Q15" s="118"/>
      <c r="R15" s="314"/>
      <c r="S15" s="314"/>
      <c r="T15" s="314"/>
      <c r="U15" s="36"/>
      <c r="V15" s="315"/>
      <c r="W15" s="315"/>
      <c r="X15" s="315"/>
      <c r="Y15" s="315"/>
      <c r="Z15" s="315"/>
      <c r="AA15" s="314"/>
      <c r="AB15" s="314"/>
      <c r="AC15" s="314"/>
      <c r="AD15" s="37"/>
    </row>
    <row r="16" spans="1:35" s="12" customFormat="1" ht="19.5" customHeight="1" x14ac:dyDescent="0.2">
      <c r="A16" s="248"/>
      <c r="B16" s="223"/>
      <c r="C16" s="212" t="str">
        <f>IF(I16+I17+R16+R17+AA16+AA17=0,"",I16+I17+R16+R17+AA16+AA17)</f>
        <v/>
      </c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12" customFormat="1" ht="19.5" customHeight="1" x14ac:dyDescent="0.2">
      <c r="A17" s="248"/>
      <c r="B17" s="211"/>
      <c r="C17" s="225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29"/>
    </row>
    <row r="18" spans="1:30" s="12" customFormat="1" ht="19.5" customHeight="1" x14ac:dyDescent="0.2">
      <c r="A18" s="248"/>
      <c r="B18" s="223"/>
      <c r="C18" s="212" t="str">
        <f>IF(I18+I19+R18+R19+AA18+AA19=0,"",I18+I19+R18+R19+AA18+AA19)</f>
        <v/>
      </c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8"/>
    </row>
    <row r="19" spans="1:30" s="12" customFormat="1" ht="19.5" customHeight="1" x14ac:dyDescent="0.2">
      <c r="A19" s="248"/>
      <c r="B19" s="259"/>
      <c r="C19" s="225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29"/>
    </row>
    <row r="20" spans="1:30" s="12" customFormat="1" ht="19.5" customHeight="1" x14ac:dyDescent="0.2">
      <c r="A20" s="248"/>
      <c r="B20" s="223"/>
      <c r="C20" s="212" t="str">
        <f>IF(I20+I21+R20+R21+AA20+AA21=0,"",I20+I21+R20+R21+AA20+AA21)</f>
        <v/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8"/>
    </row>
    <row r="21" spans="1:30" s="12" customFormat="1" ht="19.5" customHeight="1" x14ac:dyDescent="0.2">
      <c r="A21" s="248"/>
      <c r="B21" s="211"/>
      <c r="C21" s="225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29"/>
    </row>
    <row r="22" spans="1:30" s="12" customFormat="1" ht="19.5" customHeight="1" x14ac:dyDescent="0.2">
      <c r="A22" s="248"/>
      <c r="B22" s="209"/>
      <c r="C22" s="212" t="str">
        <f>IF(I22+I23+R22+R23+AA22+AA23=0,"",I22+I23+R22+R23+AA22+AA23)</f>
        <v/>
      </c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8"/>
    </row>
    <row r="23" spans="1:30" s="12" customFormat="1" ht="19.5" customHeight="1" x14ac:dyDescent="0.2">
      <c r="A23" s="249"/>
      <c r="B23" s="211"/>
      <c r="C23" s="225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29"/>
    </row>
    <row r="24" spans="1:30" s="12" customFormat="1" ht="16.5" customHeight="1" x14ac:dyDescent="0.2">
      <c r="A24" s="206">
        <v>3</v>
      </c>
      <c r="B24" s="209" t="s">
        <v>18</v>
      </c>
      <c r="C24" s="212">
        <f>AB24+I25+I26+R26+AA26</f>
        <v>0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8" t="s">
        <v>20</v>
      </c>
      <c r="L24" s="239"/>
      <c r="M24" s="239"/>
      <c r="N24" s="149">
        <v>8</v>
      </c>
      <c r="O24" s="44" t="s">
        <v>7</v>
      </c>
      <c r="P24" s="44" t="s">
        <v>58</v>
      </c>
      <c r="Q24" s="44" t="s">
        <v>51</v>
      </c>
      <c r="R24" s="237" t="s">
        <v>21</v>
      </c>
      <c r="S24" s="219"/>
      <c r="T24" s="219"/>
      <c r="U24" s="235"/>
      <c r="V24" s="236"/>
      <c r="W24" s="236"/>
      <c r="X24" s="46" t="s">
        <v>59</v>
      </c>
      <c r="Y24" s="47">
        <v>12</v>
      </c>
      <c r="Z24" s="45" t="s">
        <v>68</v>
      </c>
      <c r="AA24" s="46" t="s">
        <v>60</v>
      </c>
      <c r="AB24" s="232">
        <f>D24*U24*Y24</f>
        <v>0</v>
      </c>
      <c r="AC24" s="232"/>
      <c r="AD24" s="233"/>
    </row>
    <row r="25" spans="1:30" s="12" customFormat="1" ht="16.5" customHeight="1" x14ac:dyDescent="0.2">
      <c r="A25" s="207"/>
      <c r="B25" s="210"/>
      <c r="C25" s="213"/>
      <c r="D25" s="221" t="s">
        <v>22</v>
      </c>
      <c r="E25" s="222"/>
      <c r="F25" s="222"/>
      <c r="G25" s="222"/>
      <c r="H25" s="222"/>
      <c r="I25" s="234">
        <f>AA25</f>
        <v>0</v>
      </c>
      <c r="J25" s="234"/>
      <c r="K25" s="234"/>
      <c r="L25" s="49" t="s">
        <v>7</v>
      </c>
      <c r="M25" s="48" t="s">
        <v>61</v>
      </c>
      <c r="N25" s="50">
        <v>4</v>
      </c>
      <c r="O25" s="222" t="s">
        <v>23</v>
      </c>
      <c r="P25" s="318"/>
      <c r="Q25" s="318"/>
      <c r="R25" s="318"/>
      <c r="S25" s="318"/>
      <c r="T25" s="318"/>
      <c r="U25" s="241"/>
      <c r="V25" s="242"/>
      <c r="W25" s="48" t="s">
        <v>62</v>
      </c>
      <c r="X25" s="50">
        <v>4</v>
      </c>
      <c r="Y25" s="48" t="s">
        <v>24</v>
      </c>
      <c r="Z25" s="48" t="s">
        <v>63</v>
      </c>
      <c r="AA25" s="234">
        <f>N25*U25*X25</f>
        <v>0</v>
      </c>
      <c r="AB25" s="234"/>
      <c r="AC25" s="234"/>
      <c r="AD25" s="51" t="s">
        <v>58</v>
      </c>
    </row>
    <row r="26" spans="1:30" s="12" customFormat="1" ht="16.5" customHeight="1" x14ac:dyDescent="0.2">
      <c r="A26" s="208"/>
      <c r="B26" s="211"/>
      <c r="C26" s="214"/>
      <c r="D26" s="216"/>
      <c r="E26" s="217"/>
      <c r="F26" s="217"/>
      <c r="G26" s="217"/>
      <c r="H26" s="217"/>
      <c r="I26" s="215"/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2">
      <c r="A27" s="250">
        <v>4</v>
      </c>
      <c r="B27" s="209" t="s">
        <v>25</v>
      </c>
      <c r="C27" s="212">
        <f>I27+I28+R27+R28+AA27+AA28</f>
        <v>0</v>
      </c>
      <c r="D27" s="226"/>
      <c r="E27" s="227"/>
      <c r="F27" s="227"/>
      <c r="G27" s="227"/>
      <c r="H27" s="227"/>
      <c r="I27" s="224"/>
      <c r="J27" s="224"/>
      <c r="K27" s="224"/>
      <c r="L27" s="35" t="s">
        <v>7</v>
      </c>
      <c r="M27" s="227"/>
      <c r="N27" s="227"/>
      <c r="O27" s="227"/>
      <c r="P27" s="227"/>
      <c r="Q27" s="227"/>
      <c r="R27" s="224"/>
      <c r="S27" s="224"/>
      <c r="T27" s="224"/>
      <c r="U27" s="35" t="s">
        <v>7</v>
      </c>
      <c r="V27" s="227"/>
      <c r="W27" s="227"/>
      <c r="X27" s="227"/>
      <c r="Y27" s="227"/>
      <c r="Z27" s="227"/>
      <c r="AA27" s="224"/>
      <c r="AB27" s="224"/>
      <c r="AC27" s="224"/>
      <c r="AD27" s="38" t="s">
        <v>7</v>
      </c>
    </row>
    <row r="28" spans="1:30" s="12" customFormat="1" ht="19.5" customHeight="1" x14ac:dyDescent="0.2">
      <c r="A28" s="251"/>
      <c r="B28" s="210"/>
      <c r="C28" s="213"/>
      <c r="D28" s="304"/>
      <c r="E28" s="243"/>
      <c r="F28" s="243"/>
      <c r="G28" s="243"/>
      <c r="H28" s="243"/>
      <c r="I28" s="240"/>
      <c r="J28" s="240"/>
      <c r="K28" s="240"/>
      <c r="L28" s="49" t="s">
        <v>7</v>
      </c>
      <c r="M28" s="243"/>
      <c r="N28" s="243"/>
      <c r="O28" s="243"/>
      <c r="P28" s="243"/>
      <c r="Q28" s="243"/>
      <c r="R28" s="240"/>
      <c r="S28" s="240"/>
      <c r="T28" s="240"/>
      <c r="U28" s="49" t="s">
        <v>7</v>
      </c>
      <c r="V28" s="243"/>
      <c r="W28" s="243"/>
      <c r="X28" s="243"/>
      <c r="Y28" s="243"/>
      <c r="Z28" s="243"/>
      <c r="AA28" s="240"/>
      <c r="AB28" s="240"/>
      <c r="AC28" s="240"/>
      <c r="AD28" s="54" t="s">
        <v>7</v>
      </c>
    </row>
    <row r="29" spans="1:30" s="12" customFormat="1" ht="19.5" customHeight="1" x14ac:dyDescent="0.2">
      <c r="A29" s="250">
        <v>5</v>
      </c>
      <c r="B29" s="209" t="s">
        <v>26</v>
      </c>
      <c r="C29" s="212">
        <f>I29+I30+R29+R30+AA29+AA30</f>
        <v>0</v>
      </c>
      <c r="D29" s="226"/>
      <c r="E29" s="227"/>
      <c r="F29" s="227"/>
      <c r="G29" s="227"/>
      <c r="H29" s="227"/>
      <c r="I29" s="224"/>
      <c r="J29" s="224"/>
      <c r="K29" s="224"/>
      <c r="L29" s="35" t="s">
        <v>7</v>
      </c>
      <c r="M29" s="227"/>
      <c r="N29" s="227"/>
      <c r="O29" s="227"/>
      <c r="P29" s="227"/>
      <c r="Q29" s="227"/>
      <c r="R29" s="224"/>
      <c r="S29" s="224"/>
      <c r="T29" s="224"/>
      <c r="U29" s="35" t="s">
        <v>7</v>
      </c>
      <c r="V29" s="227"/>
      <c r="W29" s="227"/>
      <c r="X29" s="227"/>
      <c r="Y29" s="227"/>
      <c r="Z29" s="227"/>
      <c r="AA29" s="224"/>
      <c r="AB29" s="224"/>
      <c r="AC29" s="224"/>
      <c r="AD29" s="38" t="s">
        <v>7</v>
      </c>
    </row>
    <row r="30" spans="1:30" s="12" customFormat="1" ht="19.5" customHeight="1" x14ac:dyDescent="0.2">
      <c r="A30" s="208"/>
      <c r="B30" s="211"/>
      <c r="C30" s="225"/>
      <c r="D30" s="216"/>
      <c r="E30" s="217"/>
      <c r="F30" s="217"/>
      <c r="G30" s="217"/>
      <c r="H30" s="217"/>
      <c r="I30" s="215"/>
      <c r="J30" s="215"/>
      <c r="K30" s="215"/>
      <c r="L30" s="41" t="s">
        <v>7</v>
      </c>
      <c r="M30" s="217"/>
      <c r="N30" s="217"/>
      <c r="O30" s="217"/>
      <c r="P30" s="217"/>
      <c r="Q30" s="217"/>
      <c r="R30" s="215"/>
      <c r="S30" s="215"/>
      <c r="T30" s="215"/>
      <c r="U30" s="41" t="s">
        <v>7</v>
      </c>
      <c r="V30" s="217"/>
      <c r="W30" s="217"/>
      <c r="X30" s="217"/>
      <c r="Y30" s="217"/>
      <c r="Z30" s="217"/>
      <c r="AA30" s="215"/>
      <c r="AB30" s="215"/>
      <c r="AC30" s="215"/>
      <c r="AD30" s="42" t="s">
        <v>7</v>
      </c>
    </row>
    <row r="31" spans="1:30" s="12" customFormat="1" ht="19.5" customHeight="1" x14ac:dyDescent="0.2">
      <c r="A31" s="252" t="s">
        <v>27</v>
      </c>
      <c r="B31" s="255" t="s">
        <v>28</v>
      </c>
      <c r="C31" s="212">
        <f>I31+I32+R31+R32+AA31+AA32</f>
        <v>0</v>
      </c>
      <c r="D31" s="226"/>
      <c r="E31" s="227"/>
      <c r="F31" s="227"/>
      <c r="G31" s="227"/>
      <c r="H31" s="227"/>
      <c r="I31" s="224"/>
      <c r="J31" s="224"/>
      <c r="K31" s="224"/>
      <c r="L31" s="35" t="s">
        <v>7</v>
      </c>
      <c r="M31" s="227"/>
      <c r="N31" s="227"/>
      <c r="O31" s="227"/>
      <c r="P31" s="227"/>
      <c r="Q31" s="227"/>
      <c r="R31" s="224"/>
      <c r="S31" s="224"/>
      <c r="T31" s="224"/>
      <c r="U31" s="35" t="s">
        <v>7</v>
      </c>
      <c r="V31" s="227"/>
      <c r="W31" s="227"/>
      <c r="X31" s="227"/>
      <c r="Y31" s="227"/>
      <c r="Z31" s="227"/>
      <c r="AA31" s="224"/>
      <c r="AB31" s="224"/>
      <c r="AC31" s="224"/>
      <c r="AD31" s="38" t="s">
        <v>7</v>
      </c>
    </row>
    <row r="32" spans="1:30" s="12" customFormat="1" ht="19.5" customHeight="1" x14ac:dyDescent="0.2">
      <c r="A32" s="253"/>
      <c r="B32" s="281"/>
      <c r="C32" s="225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2">
      <c r="A33" s="253"/>
      <c r="B33" s="255" t="s">
        <v>69</v>
      </c>
      <c r="C33" s="212">
        <f>I33+I34+R33+R34+AA33+AA34</f>
        <v>0</v>
      </c>
      <c r="D33" s="226"/>
      <c r="E33" s="227"/>
      <c r="F33" s="227"/>
      <c r="G33" s="227"/>
      <c r="H33" s="227"/>
      <c r="I33" s="224"/>
      <c r="J33" s="224"/>
      <c r="K33" s="224"/>
      <c r="L33" s="35" t="s">
        <v>7</v>
      </c>
      <c r="M33" s="227"/>
      <c r="N33" s="227"/>
      <c r="O33" s="227"/>
      <c r="P33" s="227"/>
      <c r="Q33" s="227"/>
      <c r="R33" s="224"/>
      <c r="S33" s="224"/>
      <c r="T33" s="224"/>
      <c r="U33" s="35" t="s">
        <v>7</v>
      </c>
      <c r="V33" s="227"/>
      <c r="W33" s="227"/>
      <c r="X33" s="227"/>
      <c r="Y33" s="227"/>
      <c r="Z33" s="227"/>
      <c r="AA33" s="224"/>
      <c r="AB33" s="224"/>
      <c r="AC33" s="224"/>
      <c r="AD33" s="38" t="s">
        <v>7</v>
      </c>
    </row>
    <row r="34" spans="1:30" s="12" customFormat="1" ht="19.5" customHeight="1" x14ac:dyDescent="0.2">
      <c r="A34" s="253"/>
      <c r="B34" s="281"/>
      <c r="C34" s="225"/>
      <c r="D34" s="216"/>
      <c r="E34" s="217"/>
      <c r="F34" s="217"/>
      <c r="G34" s="217"/>
      <c r="H34" s="217"/>
      <c r="I34" s="215"/>
      <c r="J34" s="215"/>
      <c r="K34" s="215"/>
      <c r="L34" s="41" t="s">
        <v>7</v>
      </c>
      <c r="M34" s="217"/>
      <c r="N34" s="217"/>
      <c r="O34" s="217"/>
      <c r="P34" s="217"/>
      <c r="Q34" s="217"/>
      <c r="R34" s="215"/>
      <c r="S34" s="215"/>
      <c r="T34" s="215"/>
      <c r="U34" s="41" t="s">
        <v>7</v>
      </c>
      <c r="V34" s="217"/>
      <c r="W34" s="217"/>
      <c r="X34" s="217"/>
      <c r="Y34" s="217"/>
      <c r="Z34" s="217"/>
      <c r="AA34" s="215"/>
      <c r="AB34" s="215"/>
      <c r="AC34" s="215"/>
      <c r="AD34" s="42" t="s">
        <v>7</v>
      </c>
    </row>
    <row r="35" spans="1:30" s="12" customFormat="1" ht="19.5" customHeight="1" x14ac:dyDescent="0.2">
      <c r="A35" s="253"/>
      <c r="B35" s="255" t="s">
        <v>70</v>
      </c>
      <c r="C35" s="230">
        <f>I35+I36+R35+R36+AA35+AA36</f>
        <v>0</v>
      </c>
      <c r="D35" s="226"/>
      <c r="E35" s="227"/>
      <c r="F35" s="227"/>
      <c r="G35" s="227"/>
      <c r="H35" s="227"/>
      <c r="I35" s="224"/>
      <c r="J35" s="224"/>
      <c r="K35" s="224"/>
      <c r="L35" s="35" t="s">
        <v>7</v>
      </c>
      <c r="M35" s="227"/>
      <c r="N35" s="227"/>
      <c r="O35" s="227"/>
      <c r="P35" s="227"/>
      <c r="Q35" s="227"/>
      <c r="R35" s="224"/>
      <c r="S35" s="224"/>
      <c r="T35" s="224"/>
      <c r="U35" s="35" t="s">
        <v>7</v>
      </c>
      <c r="V35" s="227"/>
      <c r="W35" s="227"/>
      <c r="X35" s="227"/>
      <c r="Y35" s="227"/>
      <c r="Z35" s="227"/>
      <c r="AA35" s="224"/>
      <c r="AB35" s="224"/>
      <c r="AC35" s="224"/>
      <c r="AD35" s="38" t="s">
        <v>7</v>
      </c>
    </row>
    <row r="36" spans="1:30" s="12" customFormat="1" ht="19.5" customHeight="1" x14ac:dyDescent="0.2">
      <c r="A36" s="254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2">
      <c r="A37" s="250">
        <v>7</v>
      </c>
      <c r="B37" s="257" t="s">
        <v>29</v>
      </c>
      <c r="C37" s="230">
        <f>I37+I38+R37+R38+AA37+AA38</f>
        <v>0</v>
      </c>
      <c r="D37" s="304"/>
      <c r="E37" s="243"/>
      <c r="F37" s="243"/>
      <c r="G37" s="243"/>
      <c r="H37" s="243"/>
      <c r="I37" s="240"/>
      <c r="J37" s="240"/>
      <c r="K37" s="240"/>
      <c r="L37" s="49" t="s">
        <v>7</v>
      </c>
      <c r="M37" s="243"/>
      <c r="N37" s="243"/>
      <c r="O37" s="243"/>
      <c r="P37" s="243"/>
      <c r="Q37" s="243"/>
      <c r="R37" s="240"/>
      <c r="S37" s="240"/>
      <c r="T37" s="240"/>
      <c r="U37" s="49" t="s">
        <v>7</v>
      </c>
      <c r="V37" s="243"/>
      <c r="W37" s="243"/>
      <c r="X37" s="243"/>
      <c r="Y37" s="243"/>
      <c r="Z37" s="243"/>
      <c r="AA37" s="240"/>
      <c r="AB37" s="240"/>
      <c r="AC37" s="240"/>
      <c r="AD37" s="54" t="s">
        <v>7</v>
      </c>
    </row>
    <row r="38" spans="1:30" s="12" customFormat="1" ht="19.5" customHeight="1" thickBot="1" x14ac:dyDescent="0.25">
      <c r="A38" s="256"/>
      <c r="B38" s="258"/>
      <c r="C38" s="231"/>
      <c r="D38" s="305"/>
      <c r="E38" s="306"/>
      <c r="F38" s="306"/>
      <c r="G38" s="306"/>
      <c r="H38" s="306"/>
      <c r="I38" s="307"/>
      <c r="J38" s="307"/>
      <c r="K38" s="307"/>
      <c r="L38" s="57" t="s">
        <v>7</v>
      </c>
      <c r="M38" s="306"/>
      <c r="N38" s="306"/>
      <c r="O38" s="306"/>
      <c r="P38" s="306"/>
      <c r="Q38" s="306"/>
      <c r="R38" s="307"/>
      <c r="S38" s="307"/>
      <c r="T38" s="307"/>
      <c r="U38" s="57" t="s">
        <v>7</v>
      </c>
      <c r="V38" s="306"/>
      <c r="W38" s="306"/>
      <c r="X38" s="306"/>
      <c r="Y38" s="306"/>
      <c r="Z38" s="306"/>
      <c r="AA38" s="307"/>
      <c r="AB38" s="307"/>
      <c r="AC38" s="307"/>
      <c r="AD38" s="58" t="s">
        <v>7</v>
      </c>
    </row>
    <row r="39" spans="1:30" s="12" customFormat="1" ht="49.5" customHeight="1" thickTop="1" thickBot="1" x14ac:dyDescent="0.25">
      <c r="A39" s="244" t="s">
        <v>30</v>
      </c>
      <c r="B39" s="245"/>
      <c r="C39" s="59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2" customFormat="1" ht="9" customHeight="1" x14ac:dyDescent="0.2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C31:C32"/>
    <mergeCell ref="C33:C34"/>
    <mergeCell ref="C16:C17"/>
    <mergeCell ref="C18:C19"/>
    <mergeCell ref="R32:T32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B18:B19"/>
    <mergeCell ref="C37:C38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I27:K27"/>
    <mergeCell ref="M27:Q27"/>
    <mergeCell ref="R27:T27"/>
    <mergeCell ref="D32:H32"/>
    <mergeCell ref="V32:Z32"/>
    <mergeCell ref="D33:H33"/>
    <mergeCell ref="M29:Q29"/>
    <mergeCell ref="R29:T29"/>
    <mergeCell ref="I29:K29"/>
    <mergeCell ref="D30:H30"/>
    <mergeCell ref="D29:H29"/>
    <mergeCell ref="M30:Q30"/>
    <mergeCell ref="V29:Z29"/>
    <mergeCell ref="M31:Q31"/>
    <mergeCell ref="R31:T31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C22:C23"/>
    <mergeCell ref="B16:B17"/>
    <mergeCell ref="C20:C21"/>
    <mergeCell ref="D18:AD19"/>
    <mergeCell ref="D22:AD23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16" zoomScaleNormal="100" zoomScaleSheetLayoutView="100" workbookViewId="0">
      <selection activeCell="D40" sqref="D40"/>
    </sheetView>
  </sheetViews>
  <sheetFormatPr defaultRowHeight="25" customHeight="1" x14ac:dyDescent="0.2"/>
  <cols>
    <col min="1" max="2" width="4" customWidth="1"/>
    <col min="3" max="3" width="22.7265625" customWidth="1"/>
    <col min="4" max="4" width="12.90625" style="63" customWidth="1"/>
    <col min="5" max="5" width="9.90625" customWidth="1"/>
    <col min="6" max="6" width="7.08984375" customWidth="1"/>
    <col min="7" max="7" width="2.453125" style="117" customWidth="1"/>
    <col min="8" max="8" width="9.90625" customWidth="1"/>
    <col min="9" max="9" width="7.08984375" customWidth="1"/>
    <col min="10" max="10" width="2.453125" style="117" customWidth="1"/>
    <col min="11" max="11" width="9.90625" customWidth="1"/>
    <col min="12" max="12" width="7.08984375" customWidth="1"/>
    <col min="13" max="13" width="2.453125" customWidth="1"/>
  </cols>
  <sheetData>
    <row r="1" spans="1:13" s="12" customFormat="1" ht="22.5" customHeight="1" thickBot="1" x14ac:dyDescent="0.25">
      <c r="A1" s="285" t="s">
        <v>31</v>
      </c>
      <c r="B1" s="285"/>
      <c r="C1" s="331"/>
      <c r="D1" s="331"/>
      <c r="E1" s="331"/>
      <c r="G1" s="64"/>
      <c r="J1" s="64"/>
    </row>
    <row r="2" spans="1:13" s="12" customFormat="1" ht="25.5" customHeight="1" thickBot="1" x14ac:dyDescent="0.25">
      <c r="A2" s="302" t="s">
        <v>3</v>
      </c>
      <c r="B2" s="336"/>
      <c r="C2" s="337"/>
      <c r="D2" s="65" t="s">
        <v>4</v>
      </c>
      <c r="E2" s="327" t="s">
        <v>32</v>
      </c>
      <c r="F2" s="328"/>
      <c r="G2" s="328"/>
      <c r="H2" s="328"/>
      <c r="I2" s="328"/>
      <c r="J2" s="328"/>
      <c r="K2" s="328"/>
      <c r="L2" s="328"/>
      <c r="M2" s="329"/>
    </row>
    <row r="3" spans="1:13" s="12" customFormat="1" ht="12.75" customHeight="1" x14ac:dyDescent="0.2">
      <c r="A3" s="248" t="s">
        <v>33</v>
      </c>
      <c r="B3" s="332">
        <v>1</v>
      </c>
      <c r="C3" s="334" t="s">
        <v>34</v>
      </c>
      <c r="D3" s="33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2">
      <c r="A4" s="248"/>
      <c r="B4" s="333"/>
      <c r="C4" s="323"/>
      <c r="D4" s="320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2">
      <c r="A5" s="248"/>
      <c r="B5" s="335">
        <v>2</v>
      </c>
      <c r="C5" s="322" t="s">
        <v>35</v>
      </c>
      <c r="D5" s="319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2">
      <c r="A6" s="248"/>
      <c r="B6" s="333"/>
      <c r="C6" s="323"/>
      <c r="D6" s="320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2">
      <c r="A7" s="248"/>
      <c r="B7" s="335">
        <v>3</v>
      </c>
      <c r="C7" s="322" t="s">
        <v>36</v>
      </c>
      <c r="D7" s="319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2">
      <c r="A8" s="248"/>
      <c r="B8" s="333"/>
      <c r="C8" s="323"/>
      <c r="D8" s="320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2">
      <c r="A9" s="248"/>
      <c r="B9" s="335">
        <v>4</v>
      </c>
      <c r="C9" s="322" t="s">
        <v>37</v>
      </c>
      <c r="D9" s="319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2">
      <c r="A10" s="248"/>
      <c r="B10" s="333"/>
      <c r="C10" s="323"/>
      <c r="D10" s="320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2">
      <c r="A11" s="248"/>
      <c r="B11" s="335">
        <v>5</v>
      </c>
      <c r="C11" s="340" t="s">
        <v>38</v>
      </c>
      <c r="D11" s="319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2">
      <c r="A12" s="248"/>
      <c r="B12" s="333"/>
      <c r="C12" s="341"/>
      <c r="D12" s="320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2">
      <c r="A13" s="248"/>
      <c r="B13" s="335">
        <v>6</v>
      </c>
      <c r="C13" s="322" t="s">
        <v>39</v>
      </c>
      <c r="D13" s="319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2">
      <c r="A14" s="248"/>
      <c r="B14" s="333"/>
      <c r="C14" s="323"/>
      <c r="D14" s="320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2">
      <c r="A15" s="248"/>
      <c r="B15" s="335">
        <v>7</v>
      </c>
      <c r="C15" s="322" t="s">
        <v>64</v>
      </c>
      <c r="D15" s="319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5">
      <c r="A16" s="338"/>
      <c r="B16" s="339"/>
      <c r="C16" s="342"/>
      <c r="D16" s="321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5">
      <c r="A17" s="343" t="s">
        <v>40</v>
      </c>
      <c r="B17" s="344"/>
      <c r="C17" s="345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2">
      <c r="A18" s="248" t="s">
        <v>41</v>
      </c>
      <c r="B18" s="346">
        <v>1</v>
      </c>
      <c r="C18" s="347" t="s">
        <v>42</v>
      </c>
      <c r="D18" s="32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2">
      <c r="A19" s="248"/>
      <c r="B19" s="333"/>
      <c r="C19" s="323"/>
      <c r="D19" s="21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2">
      <c r="A20" s="248"/>
      <c r="B20" s="335">
        <v>2</v>
      </c>
      <c r="C20" s="325" t="s">
        <v>43</v>
      </c>
      <c r="D20" s="319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2">
      <c r="A21" s="248"/>
      <c r="B21" s="333"/>
      <c r="C21" s="326"/>
      <c r="D21" s="320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2">
      <c r="A22" s="248"/>
      <c r="B22" s="335">
        <v>3</v>
      </c>
      <c r="C22" s="322" t="s">
        <v>44</v>
      </c>
      <c r="D22" s="319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2">
      <c r="A23" s="248"/>
      <c r="B23" s="333"/>
      <c r="C23" s="323"/>
      <c r="D23" s="320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2">
      <c r="A24" s="248"/>
      <c r="B24" s="335">
        <v>4</v>
      </c>
      <c r="C24" s="322" t="s">
        <v>45</v>
      </c>
      <c r="D24" s="319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2">
      <c r="A25" s="248"/>
      <c r="B25" s="333"/>
      <c r="C25" s="323"/>
      <c r="D25" s="320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2">
      <c r="A26" s="248"/>
      <c r="B26" s="335">
        <v>5</v>
      </c>
      <c r="C26" s="322" t="s">
        <v>46</v>
      </c>
      <c r="D26" s="319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2">
      <c r="A27" s="248"/>
      <c r="B27" s="333"/>
      <c r="C27" s="323"/>
      <c r="D27" s="320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2">
      <c r="A28" s="248"/>
      <c r="B28" s="335">
        <v>6</v>
      </c>
      <c r="C28" s="209" t="s">
        <v>47</v>
      </c>
      <c r="D28" s="319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2">
      <c r="A29" s="248"/>
      <c r="B29" s="333"/>
      <c r="C29" s="211"/>
      <c r="D29" s="320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2">
      <c r="A30" s="248"/>
      <c r="B30" s="335">
        <v>7</v>
      </c>
      <c r="C30" s="209" t="s">
        <v>65</v>
      </c>
      <c r="D30" s="31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5">
      <c r="A31" s="338"/>
      <c r="B31" s="339"/>
      <c r="C31" s="357"/>
      <c r="D31" s="32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5">
      <c r="A32" s="343" t="s">
        <v>48</v>
      </c>
      <c r="B32" s="344"/>
      <c r="C32" s="345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5">
      <c r="A33" s="354" t="s">
        <v>49</v>
      </c>
      <c r="B33" s="355"/>
      <c r="C33" s="356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5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2">
      <c r="A35" s="358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2">
      <c r="A36" s="359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2">
      <c r="A37" s="359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5">
      <c r="A38" s="359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5">
      <c r="A39" s="360" t="s">
        <v>73</v>
      </c>
      <c r="B39" s="361"/>
      <c r="C39" s="362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2">
      <c r="A40" s="363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2">
      <c r="A41" s="364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2">
      <c r="A42" s="364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2">
      <c r="A43" s="364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2">
      <c r="A44" s="364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2">
      <c r="A45" s="364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5">
      <c r="A46" s="365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5">
      <c r="A47" s="351" t="s">
        <v>74</v>
      </c>
      <c r="B47" s="352"/>
      <c r="C47" s="353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5">
      <c r="A48" s="348" t="s">
        <v>75</v>
      </c>
      <c r="B48" s="349"/>
      <c r="C48" s="350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5" sqref="A5:AD5"/>
    </sheetView>
  </sheetViews>
  <sheetFormatPr defaultRowHeight="13" x14ac:dyDescent="0.2"/>
  <cols>
    <col min="1" max="1" width="3.6328125" customWidth="1"/>
    <col min="2" max="2" width="22.7265625" customWidth="1"/>
    <col min="3" max="3" width="12.90625" style="63" customWidth="1"/>
    <col min="4" max="5" width="2.36328125" customWidth="1"/>
    <col min="6" max="7" width="2.90625" customWidth="1"/>
    <col min="8" max="8" width="2" customWidth="1"/>
    <col min="9" max="9" width="2.08984375" customWidth="1"/>
    <col min="10" max="11" width="2.90625" customWidth="1"/>
    <col min="12" max="29" width="2.36328125" customWidth="1"/>
    <col min="30" max="30" width="1.90625" customWidth="1"/>
    <col min="31" max="33" width="2.36328125" customWidth="1"/>
    <col min="35" max="35" width="9.90625" bestFit="1" customWidth="1"/>
  </cols>
  <sheetData>
    <row r="1" spans="1:35" ht="24" customHeight="1" thickTop="1" thickBot="1" x14ac:dyDescent="0.25">
      <c r="A1" s="1"/>
      <c r="B1" s="2"/>
      <c r="C1" s="3"/>
      <c r="D1" s="4"/>
      <c r="Q1" s="308" t="s">
        <v>0</v>
      </c>
      <c r="R1" s="309"/>
      <c r="S1" s="309"/>
      <c r="T1" s="309"/>
      <c r="U1" s="309"/>
      <c r="V1" s="309"/>
      <c r="W1" s="309"/>
      <c r="X1" s="309" t="s">
        <v>1</v>
      </c>
      <c r="Y1" s="309"/>
      <c r="Z1" s="309"/>
      <c r="AA1" s="309"/>
      <c r="AB1" s="309"/>
      <c r="AC1" s="309"/>
      <c r="AD1" s="310"/>
    </row>
    <row r="2" spans="1:35" ht="30" customHeight="1" thickBot="1" x14ac:dyDescent="0.25">
      <c r="A2" s="1"/>
      <c r="B2" s="2"/>
      <c r="C2" s="3"/>
      <c r="D2" s="4"/>
      <c r="Q2" s="311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3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82" t="s">
        <v>145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5" ht="22.5" customHeight="1" x14ac:dyDescent="0.2">
      <c r="A5" s="291" t="s">
        <v>67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5" ht="22.5" customHeight="1" x14ac:dyDescent="0.2">
      <c r="A6" s="285" t="s">
        <v>142</v>
      </c>
      <c r="B6" s="286"/>
      <c r="C6" s="286"/>
      <c r="D6" s="286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</row>
    <row r="7" spans="1:35" ht="22.5" customHeight="1" thickBot="1" x14ac:dyDescent="0.25">
      <c r="A7" s="288" t="s">
        <v>2</v>
      </c>
      <c r="B7" s="289"/>
      <c r="C7" s="289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:35" s="7" customFormat="1" ht="25.5" customHeight="1" thickBot="1" x14ac:dyDescent="0.25">
      <c r="A8" s="302" t="s">
        <v>3</v>
      </c>
      <c r="B8" s="303"/>
      <c r="C8" s="6" t="s">
        <v>4</v>
      </c>
      <c r="D8" s="292" t="s">
        <v>5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2" customFormat="1" ht="19.5" customHeight="1" x14ac:dyDescent="0.2">
      <c r="A9" s="266">
        <v>1</v>
      </c>
      <c r="B9" s="295" t="s">
        <v>6</v>
      </c>
      <c r="C9" s="273">
        <f>D9*I9*O9</f>
        <v>1266000</v>
      </c>
      <c r="D9" s="276">
        <v>250</v>
      </c>
      <c r="E9" s="277"/>
      <c r="F9" s="277"/>
      <c r="G9" s="8" t="s">
        <v>7</v>
      </c>
      <c r="H9" s="8" t="s">
        <v>51</v>
      </c>
      <c r="I9" s="275">
        <v>422</v>
      </c>
      <c r="J9" s="275"/>
      <c r="K9" s="275"/>
      <c r="L9" s="264" t="s">
        <v>8</v>
      </c>
      <c r="M9" s="265"/>
      <c r="N9" s="8" t="s">
        <v>52</v>
      </c>
      <c r="O9" s="265">
        <v>12</v>
      </c>
      <c r="P9" s="265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2">
      <c r="A10" s="208"/>
      <c r="B10" s="211"/>
      <c r="C10" s="274"/>
      <c r="D10" s="278" t="s">
        <v>134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80"/>
    </row>
    <row r="11" spans="1:35" s="12" customFormat="1" ht="16.5" customHeight="1" x14ac:dyDescent="0.2">
      <c r="A11" s="246" t="s">
        <v>9</v>
      </c>
      <c r="B11" s="270" t="s">
        <v>10</v>
      </c>
      <c r="C11" s="273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2">
      <c r="A12" s="247"/>
      <c r="B12" s="271"/>
      <c r="C12" s="274"/>
      <c r="D12" s="18" t="s">
        <v>82</v>
      </c>
      <c r="E12" s="263">
        <v>700</v>
      </c>
      <c r="F12" s="263"/>
      <c r="G12" s="19" t="s">
        <v>7</v>
      </c>
      <c r="H12" s="19" t="s">
        <v>51</v>
      </c>
      <c r="I12" s="296" t="s">
        <v>11</v>
      </c>
      <c r="J12" s="296"/>
      <c r="K12" s="296"/>
      <c r="L12" s="296"/>
      <c r="M12" s="296"/>
      <c r="N12" s="297">
        <v>426</v>
      </c>
      <c r="O12" s="297"/>
      <c r="P12" s="297"/>
      <c r="Q12" s="300" t="s">
        <v>8</v>
      </c>
      <c r="R12" s="300"/>
      <c r="S12" s="300" t="s">
        <v>54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1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2">
      <c r="A13" s="248"/>
      <c r="B13" s="272"/>
      <c r="C13" s="272"/>
      <c r="D13" s="22" t="s">
        <v>83</v>
      </c>
      <c r="E13" s="279" t="s">
        <v>14</v>
      </c>
      <c r="F13" s="279"/>
      <c r="G13" s="279"/>
      <c r="H13" s="279"/>
      <c r="I13" s="279"/>
      <c r="J13" s="279"/>
      <c r="K13" s="279"/>
      <c r="L13" s="279"/>
      <c r="M13" s="279"/>
      <c r="N13" s="298">
        <f>'支出の部（記入例）'!D33</f>
        <v>1563000</v>
      </c>
      <c r="O13" s="298"/>
      <c r="P13" s="298"/>
      <c r="Q13" s="299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2">
      <c r="A14" s="248"/>
      <c r="B14" s="173" t="s">
        <v>135</v>
      </c>
      <c r="C14" s="25">
        <f>G14*K14</f>
        <v>26400</v>
      </c>
      <c r="D14" s="267" t="s">
        <v>136</v>
      </c>
      <c r="E14" s="268"/>
      <c r="F14" s="268"/>
      <c r="G14" s="269">
        <v>12</v>
      </c>
      <c r="H14" s="269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2">
      <c r="A15" s="248"/>
      <c r="B15" s="31" t="s">
        <v>17</v>
      </c>
      <c r="C15" s="32">
        <f>D15*I15</f>
        <v>68160</v>
      </c>
      <c r="D15" s="267">
        <v>160</v>
      </c>
      <c r="E15" s="316"/>
      <c r="F15" s="316"/>
      <c r="G15" s="118" t="s">
        <v>7</v>
      </c>
      <c r="H15" s="121" t="s">
        <v>51</v>
      </c>
      <c r="I15" s="224">
        <v>426</v>
      </c>
      <c r="J15" s="224"/>
      <c r="K15" s="224"/>
      <c r="L15" s="317" t="s">
        <v>8</v>
      </c>
      <c r="M15" s="317"/>
      <c r="N15" s="120"/>
      <c r="O15" s="118"/>
      <c r="P15" s="118"/>
      <c r="Q15" s="118"/>
      <c r="R15" s="314"/>
      <c r="S15" s="314"/>
      <c r="T15" s="314"/>
      <c r="U15" s="36"/>
      <c r="V15" s="315"/>
      <c r="W15" s="315"/>
      <c r="X15" s="315"/>
      <c r="Y15" s="315"/>
      <c r="Z15" s="315"/>
      <c r="AA15" s="314"/>
      <c r="AB15" s="314"/>
      <c r="AC15" s="314"/>
      <c r="AD15" s="37"/>
    </row>
    <row r="16" spans="1:35" s="12" customFormat="1" ht="19.5" customHeight="1" x14ac:dyDescent="0.2">
      <c r="A16" s="248"/>
      <c r="B16" s="223"/>
      <c r="C16" s="212" t="str">
        <f>IF(I16+I17+R16+R17+AA16+AA17=0,"",I16+I17+R16+R17+AA16+AA17)</f>
        <v/>
      </c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12" customFormat="1" ht="19.5" customHeight="1" x14ac:dyDescent="0.2">
      <c r="A17" s="248"/>
      <c r="B17" s="211"/>
      <c r="C17" s="225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29"/>
    </row>
    <row r="18" spans="1:30" s="12" customFormat="1" ht="19.5" customHeight="1" x14ac:dyDescent="0.2">
      <c r="A18" s="248"/>
      <c r="B18" s="223"/>
      <c r="C18" s="212" t="str">
        <f>IF(I18+I19+R18+R19+AA18+AA19=0,"",I18+I19+R18+R19+AA18+AA19)</f>
        <v/>
      </c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8"/>
    </row>
    <row r="19" spans="1:30" s="12" customFormat="1" ht="19.5" customHeight="1" x14ac:dyDescent="0.2">
      <c r="A19" s="248"/>
      <c r="B19" s="259"/>
      <c r="C19" s="225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29"/>
    </row>
    <row r="20" spans="1:30" s="12" customFormat="1" ht="19.5" customHeight="1" x14ac:dyDescent="0.2">
      <c r="A20" s="248"/>
      <c r="B20" s="223"/>
      <c r="C20" s="212" t="str">
        <f>IF(I20+I21+R20+R21+AA20+AA21=0,"",I20+I21+R20+R21+AA20+AA21)</f>
        <v/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8"/>
    </row>
    <row r="21" spans="1:30" s="12" customFormat="1" ht="19.5" customHeight="1" x14ac:dyDescent="0.2">
      <c r="A21" s="248"/>
      <c r="B21" s="211"/>
      <c r="C21" s="225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29"/>
    </row>
    <row r="22" spans="1:30" s="12" customFormat="1" ht="19.5" customHeight="1" x14ac:dyDescent="0.2">
      <c r="A22" s="248"/>
      <c r="B22" s="209"/>
      <c r="C22" s="212" t="str">
        <f>IF(I22+I23+R22+R23+AA22+AA23=0,"",I22+I23+R22+R23+AA22+AA23)</f>
        <v/>
      </c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8"/>
    </row>
    <row r="23" spans="1:30" s="12" customFormat="1" ht="19.5" customHeight="1" x14ac:dyDescent="0.2">
      <c r="A23" s="249"/>
      <c r="B23" s="211"/>
      <c r="C23" s="225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29"/>
    </row>
    <row r="24" spans="1:30" s="12" customFormat="1" ht="16.5" customHeight="1" x14ac:dyDescent="0.2">
      <c r="A24" s="206">
        <v>3</v>
      </c>
      <c r="B24" s="209" t="s">
        <v>18</v>
      </c>
      <c r="C24" s="212">
        <f>AB24+I25+I26+R26+AA26</f>
        <v>97554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8" t="s">
        <v>20</v>
      </c>
      <c r="L24" s="239"/>
      <c r="M24" s="239"/>
      <c r="N24" s="149">
        <v>8</v>
      </c>
      <c r="O24" s="44" t="s">
        <v>7</v>
      </c>
      <c r="P24" s="44" t="s">
        <v>58</v>
      </c>
      <c r="Q24" s="44" t="s">
        <v>51</v>
      </c>
      <c r="R24" s="237" t="s">
        <v>21</v>
      </c>
      <c r="S24" s="219"/>
      <c r="T24" s="219"/>
      <c r="U24" s="235">
        <v>426</v>
      </c>
      <c r="V24" s="236"/>
      <c r="W24" s="236"/>
      <c r="X24" s="46" t="s">
        <v>59</v>
      </c>
      <c r="Y24" s="47">
        <v>12</v>
      </c>
      <c r="Z24" s="45" t="s">
        <v>68</v>
      </c>
      <c r="AA24" s="46" t="s">
        <v>86</v>
      </c>
      <c r="AB24" s="232">
        <f>D24*U24*Y24</f>
        <v>86904</v>
      </c>
      <c r="AC24" s="232"/>
      <c r="AD24" s="233"/>
    </row>
    <row r="25" spans="1:30" s="12" customFormat="1" ht="16.5" customHeight="1" x14ac:dyDescent="0.2">
      <c r="A25" s="207"/>
      <c r="B25" s="210"/>
      <c r="C25" s="213"/>
      <c r="D25" s="221" t="s">
        <v>22</v>
      </c>
      <c r="E25" s="222"/>
      <c r="F25" s="222"/>
      <c r="G25" s="222"/>
      <c r="H25" s="222"/>
      <c r="I25" s="234">
        <f>AA25</f>
        <v>6816</v>
      </c>
      <c r="J25" s="234"/>
      <c r="K25" s="234"/>
      <c r="L25" s="49" t="s">
        <v>7</v>
      </c>
      <c r="M25" s="48" t="s">
        <v>61</v>
      </c>
      <c r="N25" s="50">
        <v>4</v>
      </c>
      <c r="O25" s="222" t="s">
        <v>23</v>
      </c>
      <c r="P25" s="318"/>
      <c r="Q25" s="318"/>
      <c r="R25" s="318"/>
      <c r="S25" s="318"/>
      <c r="T25" s="318"/>
      <c r="U25" s="241">
        <v>426</v>
      </c>
      <c r="V25" s="242"/>
      <c r="W25" s="48" t="s">
        <v>62</v>
      </c>
      <c r="X25" s="50">
        <v>4</v>
      </c>
      <c r="Y25" s="48" t="s">
        <v>24</v>
      </c>
      <c r="Z25" s="48" t="s">
        <v>63</v>
      </c>
      <c r="AA25" s="234">
        <f>N25*U25*X25</f>
        <v>6816</v>
      </c>
      <c r="AB25" s="234"/>
      <c r="AC25" s="234"/>
      <c r="AD25" s="51" t="s">
        <v>58</v>
      </c>
    </row>
    <row r="26" spans="1:30" s="12" customFormat="1" ht="16.5" customHeight="1" x14ac:dyDescent="0.2">
      <c r="A26" s="208"/>
      <c r="B26" s="211"/>
      <c r="C26" s="214"/>
      <c r="D26" s="216" t="s">
        <v>87</v>
      </c>
      <c r="E26" s="217"/>
      <c r="F26" s="217"/>
      <c r="G26" s="217"/>
      <c r="H26" s="217"/>
      <c r="I26" s="215">
        <v>3834</v>
      </c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2">
      <c r="A27" s="250">
        <v>4</v>
      </c>
      <c r="B27" s="209" t="s">
        <v>25</v>
      </c>
      <c r="C27" s="212">
        <f>I27+I28+R27+R28+AA27+AA28</f>
        <v>68300</v>
      </c>
      <c r="D27" s="226" t="s">
        <v>88</v>
      </c>
      <c r="E27" s="227"/>
      <c r="F27" s="227"/>
      <c r="G27" s="227"/>
      <c r="H27" s="227"/>
      <c r="I27" s="224">
        <v>28300</v>
      </c>
      <c r="J27" s="224"/>
      <c r="K27" s="224"/>
      <c r="L27" s="35" t="s">
        <v>7</v>
      </c>
      <c r="M27" s="227" t="s">
        <v>89</v>
      </c>
      <c r="N27" s="227"/>
      <c r="O27" s="227"/>
      <c r="P27" s="227"/>
      <c r="Q27" s="227"/>
      <c r="R27" s="224">
        <v>20000</v>
      </c>
      <c r="S27" s="224"/>
      <c r="T27" s="224"/>
      <c r="U27" s="35" t="s">
        <v>7</v>
      </c>
      <c r="V27" s="227" t="s">
        <v>90</v>
      </c>
      <c r="W27" s="227"/>
      <c r="X27" s="227"/>
      <c r="Y27" s="227"/>
      <c r="Z27" s="227"/>
      <c r="AA27" s="224">
        <v>20000</v>
      </c>
      <c r="AB27" s="224"/>
      <c r="AC27" s="224"/>
      <c r="AD27" s="38" t="s">
        <v>7</v>
      </c>
    </row>
    <row r="28" spans="1:30" s="12" customFormat="1" ht="19.5" customHeight="1" x14ac:dyDescent="0.2">
      <c r="A28" s="251"/>
      <c r="B28" s="210"/>
      <c r="C28" s="213"/>
      <c r="D28" s="216"/>
      <c r="E28" s="217"/>
      <c r="F28" s="217"/>
      <c r="G28" s="217"/>
      <c r="H28" s="217"/>
      <c r="I28" s="215"/>
      <c r="J28" s="215"/>
      <c r="K28" s="215"/>
      <c r="L28" s="41" t="s">
        <v>7</v>
      </c>
      <c r="M28" s="217"/>
      <c r="N28" s="217"/>
      <c r="O28" s="217"/>
      <c r="P28" s="217"/>
      <c r="Q28" s="217"/>
      <c r="R28" s="215"/>
      <c r="S28" s="215"/>
      <c r="T28" s="215"/>
      <c r="U28" s="41" t="s">
        <v>7</v>
      </c>
      <c r="V28" s="217"/>
      <c r="W28" s="217"/>
      <c r="X28" s="217"/>
      <c r="Y28" s="217"/>
      <c r="Z28" s="217"/>
      <c r="AA28" s="215"/>
      <c r="AB28" s="215"/>
      <c r="AC28" s="215"/>
      <c r="AD28" s="42" t="s">
        <v>7</v>
      </c>
    </row>
    <row r="29" spans="1:30" s="12" customFormat="1" ht="19.5" customHeight="1" x14ac:dyDescent="0.2">
      <c r="A29" s="250">
        <v>5</v>
      </c>
      <c r="B29" s="209" t="s">
        <v>26</v>
      </c>
      <c r="C29" s="212">
        <f>I29+I30+R29+R30+AA29+AA30</f>
        <v>21000</v>
      </c>
      <c r="D29" s="226" t="s">
        <v>91</v>
      </c>
      <c r="E29" s="227"/>
      <c r="F29" s="227"/>
      <c r="G29" s="227"/>
      <c r="H29" s="227"/>
      <c r="I29" s="224">
        <v>6000</v>
      </c>
      <c r="J29" s="224"/>
      <c r="K29" s="224"/>
      <c r="L29" s="49" t="s">
        <v>7</v>
      </c>
      <c r="M29" s="227" t="s">
        <v>92</v>
      </c>
      <c r="N29" s="227"/>
      <c r="O29" s="227"/>
      <c r="P29" s="227"/>
      <c r="Q29" s="227"/>
      <c r="R29" s="224">
        <v>15000</v>
      </c>
      <c r="S29" s="224"/>
      <c r="T29" s="224"/>
      <c r="U29" s="49" t="s">
        <v>7</v>
      </c>
      <c r="V29" s="227"/>
      <c r="W29" s="227"/>
      <c r="X29" s="227"/>
      <c r="Y29" s="227"/>
      <c r="Z29" s="227"/>
      <c r="AA29" s="224"/>
      <c r="AB29" s="224"/>
      <c r="AC29" s="224"/>
      <c r="AD29" s="54" t="s">
        <v>7</v>
      </c>
    </row>
    <row r="30" spans="1:30" s="12" customFormat="1" ht="19.5" customHeight="1" x14ac:dyDescent="0.2">
      <c r="A30" s="208"/>
      <c r="B30" s="211"/>
      <c r="C30" s="225"/>
      <c r="D30" s="216"/>
      <c r="E30" s="217"/>
      <c r="F30" s="217"/>
      <c r="G30" s="217"/>
      <c r="H30" s="217"/>
      <c r="I30" s="215"/>
      <c r="J30" s="215"/>
      <c r="K30" s="215"/>
      <c r="L30" s="49" t="s">
        <v>7</v>
      </c>
      <c r="M30" s="217"/>
      <c r="N30" s="217"/>
      <c r="O30" s="217"/>
      <c r="P30" s="217"/>
      <c r="Q30" s="217"/>
      <c r="R30" s="215"/>
      <c r="S30" s="215"/>
      <c r="T30" s="215"/>
      <c r="U30" s="49" t="s">
        <v>7</v>
      </c>
      <c r="V30" s="217"/>
      <c r="W30" s="217"/>
      <c r="X30" s="217"/>
      <c r="Y30" s="217"/>
      <c r="Z30" s="217"/>
      <c r="AA30" s="215"/>
      <c r="AB30" s="215"/>
      <c r="AC30" s="215"/>
      <c r="AD30" s="54" t="s">
        <v>7</v>
      </c>
    </row>
    <row r="31" spans="1:30" s="12" customFormat="1" ht="19.5" customHeight="1" x14ac:dyDescent="0.2">
      <c r="A31" s="252" t="s">
        <v>27</v>
      </c>
      <c r="B31" s="255" t="s">
        <v>28</v>
      </c>
      <c r="C31" s="212">
        <f>I31+I32+R31+R32+AA31+AA32</f>
        <v>20000</v>
      </c>
      <c r="D31" s="226" t="s">
        <v>93</v>
      </c>
      <c r="E31" s="227"/>
      <c r="F31" s="227"/>
      <c r="G31" s="227"/>
      <c r="H31" s="227"/>
      <c r="I31" s="224">
        <v>20000</v>
      </c>
      <c r="J31" s="224"/>
      <c r="K31" s="224"/>
      <c r="L31" s="35" t="s">
        <v>7</v>
      </c>
      <c r="M31" s="227"/>
      <c r="N31" s="227"/>
      <c r="O31" s="227"/>
      <c r="P31" s="227"/>
      <c r="Q31" s="227"/>
      <c r="R31" s="224"/>
      <c r="S31" s="224"/>
      <c r="T31" s="224"/>
      <c r="U31" s="35" t="s">
        <v>7</v>
      </c>
      <c r="V31" s="227"/>
      <c r="W31" s="227"/>
      <c r="X31" s="227"/>
      <c r="Y31" s="227"/>
      <c r="Z31" s="227"/>
      <c r="AA31" s="224"/>
      <c r="AB31" s="224"/>
      <c r="AC31" s="224"/>
      <c r="AD31" s="38" t="s">
        <v>7</v>
      </c>
    </row>
    <row r="32" spans="1:30" s="12" customFormat="1" ht="19.5" customHeight="1" x14ac:dyDescent="0.2">
      <c r="A32" s="253"/>
      <c r="B32" s="281"/>
      <c r="C32" s="225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2">
      <c r="A33" s="253"/>
      <c r="B33" s="255" t="s">
        <v>69</v>
      </c>
      <c r="C33" s="212">
        <f>I33+I34+R33+R34+AA33+AA34</f>
        <v>60350</v>
      </c>
      <c r="D33" s="226" t="s">
        <v>94</v>
      </c>
      <c r="E33" s="227"/>
      <c r="F33" s="227"/>
      <c r="G33" s="227"/>
      <c r="H33" s="227"/>
      <c r="I33" s="224">
        <v>50000</v>
      </c>
      <c r="J33" s="224"/>
      <c r="K33" s="224"/>
      <c r="L33" s="49" t="s">
        <v>7</v>
      </c>
      <c r="M33" s="227" t="s">
        <v>95</v>
      </c>
      <c r="N33" s="227"/>
      <c r="O33" s="227"/>
      <c r="P33" s="227"/>
      <c r="Q33" s="227"/>
      <c r="R33" s="224">
        <v>10350</v>
      </c>
      <c r="S33" s="224"/>
      <c r="T33" s="224"/>
      <c r="U33" s="49" t="s">
        <v>7</v>
      </c>
      <c r="V33" s="227"/>
      <c r="W33" s="227"/>
      <c r="X33" s="227"/>
      <c r="Y33" s="227"/>
      <c r="Z33" s="227"/>
      <c r="AA33" s="224"/>
      <c r="AB33" s="224"/>
      <c r="AC33" s="224"/>
      <c r="AD33" s="54" t="s">
        <v>7</v>
      </c>
    </row>
    <row r="34" spans="1:30" s="12" customFormat="1" ht="19.5" customHeight="1" x14ac:dyDescent="0.2">
      <c r="A34" s="253"/>
      <c r="B34" s="281"/>
      <c r="C34" s="225"/>
      <c r="D34" s="216"/>
      <c r="E34" s="217"/>
      <c r="F34" s="217"/>
      <c r="G34" s="217"/>
      <c r="H34" s="217"/>
      <c r="I34" s="215"/>
      <c r="J34" s="215"/>
      <c r="K34" s="215"/>
      <c r="L34" s="49" t="s">
        <v>7</v>
      </c>
      <c r="M34" s="217"/>
      <c r="N34" s="217"/>
      <c r="O34" s="217"/>
      <c r="P34" s="217"/>
      <c r="Q34" s="217"/>
      <c r="R34" s="215"/>
      <c r="S34" s="215"/>
      <c r="T34" s="215"/>
      <c r="U34" s="49" t="s">
        <v>7</v>
      </c>
      <c r="V34" s="217"/>
      <c r="W34" s="217"/>
      <c r="X34" s="217"/>
      <c r="Y34" s="217"/>
      <c r="Z34" s="217"/>
      <c r="AA34" s="215"/>
      <c r="AB34" s="215"/>
      <c r="AC34" s="215"/>
      <c r="AD34" s="54" t="s">
        <v>7</v>
      </c>
    </row>
    <row r="35" spans="1:30" s="12" customFormat="1" ht="19.5" customHeight="1" x14ac:dyDescent="0.2">
      <c r="A35" s="253"/>
      <c r="B35" s="255" t="s">
        <v>70</v>
      </c>
      <c r="C35" s="230">
        <f>I35+I36+R35+R36+AA35+AA36</f>
        <v>50</v>
      </c>
      <c r="D35" s="226" t="s">
        <v>96</v>
      </c>
      <c r="E35" s="227"/>
      <c r="F35" s="227"/>
      <c r="G35" s="227"/>
      <c r="H35" s="227"/>
      <c r="I35" s="224">
        <v>50</v>
      </c>
      <c r="J35" s="224"/>
      <c r="K35" s="224"/>
      <c r="L35" s="35" t="s">
        <v>7</v>
      </c>
      <c r="M35" s="227"/>
      <c r="N35" s="227"/>
      <c r="O35" s="227"/>
      <c r="P35" s="227"/>
      <c r="Q35" s="227"/>
      <c r="R35" s="224"/>
      <c r="S35" s="224"/>
      <c r="T35" s="224"/>
      <c r="U35" s="35" t="s">
        <v>7</v>
      </c>
      <c r="V35" s="227"/>
      <c r="W35" s="227"/>
      <c r="X35" s="227"/>
      <c r="Y35" s="227"/>
      <c r="Z35" s="227"/>
      <c r="AA35" s="224"/>
      <c r="AB35" s="224"/>
      <c r="AC35" s="224"/>
      <c r="AD35" s="38" t="s">
        <v>7</v>
      </c>
    </row>
    <row r="36" spans="1:30" s="12" customFormat="1" ht="19.5" customHeight="1" x14ac:dyDescent="0.2">
      <c r="A36" s="254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2">
      <c r="A37" s="250">
        <v>7</v>
      </c>
      <c r="B37" s="257" t="s">
        <v>29</v>
      </c>
      <c r="C37" s="230">
        <f>I37+I38+R37+R38+AA37+AA38</f>
        <v>123510</v>
      </c>
      <c r="D37" s="226" t="s">
        <v>97</v>
      </c>
      <c r="E37" s="227"/>
      <c r="F37" s="227"/>
      <c r="G37" s="227"/>
      <c r="H37" s="227"/>
      <c r="I37" s="224">
        <v>123510</v>
      </c>
      <c r="J37" s="224"/>
      <c r="K37" s="224"/>
      <c r="L37" s="35" t="s">
        <v>7</v>
      </c>
      <c r="M37" s="227"/>
      <c r="N37" s="227"/>
      <c r="O37" s="227"/>
      <c r="P37" s="227"/>
      <c r="Q37" s="227"/>
      <c r="R37" s="224"/>
      <c r="S37" s="224"/>
      <c r="T37" s="224"/>
      <c r="U37" s="35" t="s">
        <v>7</v>
      </c>
      <c r="V37" s="227"/>
      <c r="W37" s="227"/>
      <c r="X37" s="227"/>
      <c r="Y37" s="227"/>
      <c r="Z37" s="227"/>
      <c r="AA37" s="224"/>
      <c r="AB37" s="224"/>
      <c r="AC37" s="224"/>
      <c r="AD37" s="38" t="s">
        <v>7</v>
      </c>
    </row>
    <row r="38" spans="1:30" s="12" customFormat="1" ht="19.5" customHeight="1" thickBot="1" x14ac:dyDescent="0.25">
      <c r="A38" s="256"/>
      <c r="B38" s="258"/>
      <c r="C38" s="231"/>
      <c r="D38" s="305"/>
      <c r="E38" s="306"/>
      <c r="F38" s="306"/>
      <c r="G38" s="306"/>
      <c r="H38" s="306"/>
      <c r="I38" s="307"/>
      <c r="J38" s="307"/>
      <c r="K38" s="307"/>
      <c r="L38" s="57" t="s">
        <v>7</v>
      </c>
      <c r="M38" s="306"/>
      <c r="N38" s="306"/>
      <c r="O38" s="306"/>
      <c r="P38" s="306"/>
      <c r="Q38" s="306"/>
      <c r="R38" s="307"/>
      <c r="S38" s="307"/>
      <c r="T38" s="307"/>
      <c r="U38" s="57" t="s">
        <v>7</v>
      </c>
      <c r="V38" s="306"/>
      <c r="W38" s="306"/>
      <c r="X38" s="306"/>
      <c r="Y38" s="306"/>
      <c r="Z38" s="306"/>
      <c r="AA38" s="307"/>
      <c r="AB38" s="307"/>
      <c r="AC38" s="307"/>
      <c r="AD38" s="58" t="s">
        <v>7</v>
      </c>
    </row>
    <row r="39" spans="1:30" s="12" customFormat="1" ht="49.5" customHeight="1" thickTop="1" thickBot="1" x14ac:dyDescent="0.25">
      <c r="A39" s="244" t="s">
        <v>30</v>
      </c>
      <c r="B39" s="245"/>
      <c r="C39" s="59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2" customFormat="1" ht="9" customHeight="1" x14ac:dyDescent="0.2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37" zoomScaleNormal="100" zoomScaleSheetLayoutView="100" workbookViewId="0">
      <selection activeCell="E10" sqref="E10"/>
    </sheetView>
  </sheetViews>
  <sheetFormatPr defaultColWidth="9" defaultRowHeight="25" customHeight="1" x14ac:dyDescent="0.2"/>
  <cols>
    <col min="1" max="2" width="4" style="202" customWidth="1"/>
    <col min="3" max="3" width="22.7265625" style="202" customWidth="1"/>
    <col min="4" max="4" width="12.90625" style="203" customWidth="1"/>
    <col min="5" max="5" width="9.90625" style="202" customWidth="1"/>
    <col min="6" max="6" width="7.08984375" style="202" customWidth="1"/>
    <col min="7" max="7" width="2.453125" style="117" customWidth="1"/>
    <col min="8" max="8" width="9.90625" style="202" customWidth="1"/>
    <col min="9" max="9" width="7.08984375" style="202" customWidth="1"/>
    <col min="10" max="10" width="2.453125" style="117" customWidth="1"/>
    <col min="11" max="11" width="9.90625" style="202" customWidth="1"/>
    <col min="12" max="12" width="7.08984375" style="202" customWidth="1"/>
    <col min="13" max="13" width="2.453125" style="202" customWidth="1"/>
    <col min="14" max="16384" width="9" style="202"/>
  </cols>
  <sheetData>
    <row r="1" spans="1:13" s="174" customFormat="1" ht="22.5" customHeight="1" thickBot="1" x14ac:dyDescent="0.25">
      <c r="A1" s="285" t="s">
        <v>31</v>
      </c>
      <c r="B1" s="285"/>
      <c r="C1" s="286"/>
      <c r="D1" s="286"/>
      <c r="E1" s="286"/>
      <c r="G1" s="64"/>
      <c r="J1" s="64"/>
    </row>
    <row r="2" spans="1:13" s="174" customFormat="1" ht="25.5" customHeight="1" thickBot="1" x14ac:dyDescent="0.25">
      <c r="A2" s="302" t="s">
        <v>3</v>
      </c>
      <c r="B2" s="336"/>
      <c r="C2" s="402"/>
      <c r="D2" s="65" t="s">
        <v>4</v>
      </c>
      <c r="E2" s="327" t="s">
        <v>32</v>
      </c>
      <c r="F2" s="404"/>
      <c r="G2" s="404"/>
      <c r="H2" s="404"/>
      <c r="I2" s="404"/>
      <c r="J2" s="404"/>
      <c r="K2" s="404"/>
      <c r="L2" s="404"/>
      <c r="M2" s="405"/>
    </row>
    <row r="3" spans="1:13" s="174" customFormat="1" ht="12.75" customHeight="1" x14ac:dyDescent="0.2">
      <c r="A3" s="382" t="s">
        <v>33</v>
      </c>
      <c r="B3" s="400">
        <v>1</v>
      </c>
      <c r="C3" s="401" t="s">
        <v>34</v>
      </c>
      <c r="D3" s="406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2">
      <c r="A4" s="382"/>
      <c r="B4" s="392"/>
      <c r="C4" s="390"/>
      <c r="D4" s="399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2">
      <c r="A5" s="382"/>
      <c r="B5" s="387">
        <v>2</v>
      </c>
      <c r="C5" s="389" t="s">
        <v>35</v>
      </c>
      <c r="D5" s="398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2">
      <c r="A6" s="382"/>
      <c r="B6" s="392"/>
      <c r="C6" s="390"/>
      <c r="D6" s="399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2">
      <c r="A7" s="382"/>
      <c r="B7" s="387">
        <v>3</v>
      </c>
      <c r="C7" s="389" t="s">
        <v>36</v>
      </c>
      <c r="D7" s="398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2">
      <c r="A8" s="382"/>
      <c r="B8" s="392"/>
      <c r="C8" s="390"/>
      <c r="D8" s="399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2">
      <c r="A9" s="382"/>
      <c r="B9" s="387">
        <v>4</v>
      </c>
      <c r="C9" s="389" t="s">
        <v>37</v>
      </c>
      <c r="D9" s="398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2">
      <c r="A10" s="382"/>
      <c r="B10" s="392"/>
      <c r="C10" s="390"/>
      <c r="D10" s="399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2">
      <c r="A11" s="382"/>
      <c r="B11" s="387">
        <v>5</v>
      </c>
      <c r="C11" s="393" t="s">
        <v>38</v>
      </c>
      <c r="D11" s="398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2">
      <c r="A12" s="382"/>
      <c r="B12" s="392"/>
      <c r="C12" s="394"/>
      <c r="D12" s="399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2">
      <c r="A13" s="382"/>
      <c r="B13" s="387">
        <v>6</v>
      </c>
      <c r="C13" s="389" t="s">
        <v>39</v>
      </c>
      <c r="D13" s="398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2">
      <c r="A14" s="382"/>
      <c r="B14" s="392"/>
      <c r="C14" s="390"/>
      <c r="D14" s="399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2">
      <c r="A15" s="382"/>
      <c r="B15" s="387">
        <v>7</v>
      </c>
      <c r="C15" s="389" t="s">
        <v>64</v>
      </c>
      <c r="D15" s="398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5">
      <c r="A16" s="383"/>
      <c r="B16" s="388"/>
      <c r="C16" s="395"/>
      <c r="D16" s="403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5">
      <c r="A17" s="384" t="s">
        <v>40</v>
      </c>
      <c r="B17" s="385"/>
      <c r="C17" s="386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2">
      <c r="A18" s="382" t="s">
        <v>41</v>
      </c>
      <c r="B18" s="396">
        <v>1</v>
      </c>
      <c r="C18" s="397" t="s">
        <v>42</v>
      </c>
      <c r="D18" s="407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2">
      <c r="A19" s="382"/>
      <c r="B19" s="392"/>
      <c r="C19" s="390"/>
      <c r="D19" s="39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2">
      <c r="A20" s="382"/>
      <c r="B20" s="387">
        <v>2</v>
      </c>
      <c r="C20" s="325" t="s">
        <v>43</v>
      </c>
      <c r="D20" s="398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2">
      <c r="A21" s="382"/>
      <c r="B21" s="392"/>
      <c r="C21" s="326"/>
      <c r="D21" s="399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2">
      <c r="A22" s="382"/>
      <c r="B22" s="387">
        <v>3</v>
      </c>
      <c r="C22" s="389" t="s">
        <v>44</v>
      </c>
      <c r="D22" s="398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2">
      <c r="A23" s="382"/>
      <c r="B23" s="392"/>
      <c r="C23" s="390"/>
      <c r="D23" s="399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2">
      <c r="A24" s="382"/>
      <c r="B24" s="387">
        <v>4</v>
      </c>
      <c r="C24" s="389" t="s">
        <v>45</v>
      </c>
      <c r="D24" s="398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2">
      <c r="A25" s="382"/>
      <c r="B25" s="392"/>
      <c r="C25" s="390"/>
      <c r="D25" s="399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2">
      <c r="A26" s="382"/>
      <c r="B26" s="387">
        <v>5</v>
      </c>
      <c r="C26" s="389" t="s">
        <v>46</v>
      </c>
      <c r="D26" s="398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2">
      <c r="A27" s="382"/>
      <c r="B27" s="392"/>
      <c r="C27" s="390"/>
      <c r="D27" s="399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2">
      <c r="A28" s="382"/>
      <c r="B28" s="387">
        <v>6</v>
      </c>
      <c r="C28" s="372" t="s">
        <v>47</v>
      </c>
      <c r="D28" s="398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2">
      <c r="A29" s="382"/>
      <c r="B29" s="392"/>
      <c r="C29" s="391"/>
      <c r="D29" s="399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2">
      <c r="A30" s="382"/>
      <c r="B30" s="387">
        <v>7</v>
      </c>
      <c r="C30" s="372" t="s">
        <v>65</v>
      </c>
      <c r="D30" s="39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5">
      <c r="A31" s="383"/>
      <c r="B31" s="388"/>
      <c r="C31" s="373"/>
      <c r="D31" s="403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5">
      <c r="A32" s="384" t="s">
        <v>48</v>
      </c>
      <c r="B32" s="385"/>
      <c r="C32" s="386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5">
      <c r="A33" s="369" t="s">
        <v>49</v>
      </c>
      <c r="B33" s="370"/>
      <c r="C33" s="371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5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2">
      <c r="A35" s="374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2">
      <c r="A36" s="375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2">
      <c r="A37" s="375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5">
      <c r="A38" s="375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5">
      <c r="A39" s="376" t="s">
        <v>73</v>
      </c>
      <c r="B39" s="377"/>
      <c r="C39" s="378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2">
      <c r="A40" s="379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2">
      <c r="A41" s="380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2">
      <c r="A42" s="380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2">
      <c r="A43" s="380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2">
      <c r="A44" s="380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2">
      <c r="A45" s="380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5">
      <c r="A46" s="381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5">
      <c r="A47" s="366" t="s">
        <v>74</v>
      </c>
      <c r="B47" s="367"/>
      <c r="C47" s="368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5">
      <c r="A48" s="348" t="s">
        <v>75</v>
      </c>
      <c r="B48" s="349"/>
      <c r="C48" s="350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</mergeCells>
  <phoneticPr fontId="2"/>
  <pageMargins left="0.38" right="0.21" top="0.4" bottom="0.25" header="0.31" footer="0.2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2024-03-05T01:27:46Z</dcterms:modified>
</cp:coreProperties>
</file>